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ajbarney1\Documents\Training Topics\Chlorination\"/>
    </mc:Choice>
  </mc:AlternateContent>
  <xr:revisionPtr revIDLastSave="0" documentId="8_{EC97B8BF-808E-436B-BA89-996015B4AA2D}" xr6:coauthVersionLast="47" xr6:coauthVersionMax="47" xr10:uidLastSave="{00000000-0000-0000-0000-000000000000}"/>
  <bookViews>
    <workbookView xWindow="-110" yWindow="-110" windowWidth="19420" windowHeight="10300" xr2:uid="{0DE8CD2A-FA8C-4878-A37B-031B96AC1E3B}"/>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E7" i="1"/>
  <c r="D3" i="1"/>
  <c r="F7" i="1"/>
  <c r="E11" i="1"/>
</calcChain>
</file>

<file path=xl/sharedStrings.xml><?xml version="1.0" encoding="utf-8"?>
<sst xmlns="http://schemas.openxmlformats.org/spreadsheetml/2006/main" count="22" uniqueCount="19">
  <si>
    <t>Equation 1</t>
  </si>
  <si>
    <t>Calculating Chlorine Feed Rate</t>
  </si>
  <si>
    <t>Flow (MGD)</t>
  </si>
  <si>
    <t>Desired Chlorine Dosage (mg/L)</t>
  </si>
  <si>
    <t>Chlorine Feed (lbs/day)</t>
  </si>
  <si>
    <t>Input your average flow rate in millions of gallons per day (MGD) and desired chlorine dosage (mg/L) to calculate the required chlorine feed rate (lbs/day) needed to achieve this dosage, which is highlighted in purple.</t>
  </si>
  <si>
    <t>Equation 2</t>
  </si>
  <si>
    <t>Calculating Required Chlorine Dosage</t>
  </si>
  <si>
    <t>Desired Chlorine Residual (mg/L)</t>
  </si>
  <si>
    <t>Typical Chlorine Demand (mg/L)</t>
  </si>
  <si>
    <t>Required Chlorine Dosage (mg/L)</t>
  </si>
  <si>
    <t>Required Chlorine Feed (lbs/day)</t>
  </si>
  <si>
    <t>Input your average flow rate (MGD), desired chlorine residual (mg/L), and typical chlorine demand (mg/L), to calculate your required chlorine dosage (mg/L) and required chlorine feed rate (lbs/day), which are highlighted in purple. The chlorine residual should be determined by your NPDES permit or other regulatory requirements. The typical chlorine demand is determined by troubleshooting and usually ranges between 5-20 mg/L for wastewater after biological treatment.</t>
  </si>
  <si>
    <t>Equation 3</t>
  </si>
  <si>
    <t>Chlorine Residual</t>
  </si>
  <si>
    <t>Chlorine Demand (mg/L)</t>
  </si>
  <si>
    <t>Chlorine Dosage (mg/L)</t>
  </si>
  <si>
    <t>Chlorine Residual (mg/L)</t>
  </si>
  <si>
    <t>Input your average flow rate (MGD), chlorine feed rate (lbs/day), and typical chlorine demand (mg/L), to calculate your corresponding chlorine dosage (mg/L) and required chlorine residual (lbs/day), which is highlighted in purple. The typical chlorine demand is determined by troubleshooting and usually ranges between 5-20 mg/L for wastewater after biological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</si>
</sst>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Aptos Narrow"/>
      <family val="2"/>
      <scheme val="minor"/>
    </font>
    <font>
      <sz val="8"/>
      <color theme="1"/>
      <name val="Aptos"/>
      <family val="2"/>
    </font>
    <font>
      <sz val="8"/>
      <color theme="1"/>
      <name val="Aptos Narrow"/>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0" fillId="0" borderId="0" xfId="0"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4" borderId="11" xfId="0" applyFill="1" applyBorder="1" applyAlignment="1">
      <alignment horizontal="center" vertical="center" wrapText="1"/>
    </xf>
    <xf numFmtId="0" fontId="0" fillId="4" borderId="10" xfId="0" applyFill="1" applyBorder="1" applyAlignment="1">
      <alignment horizontal="center" vertical="center" wrapText="1"/>
    </xf>
    <xf numFmtId="2" fontId="0" fillId="0" borderId="10" xfId="0" applyNumberFormat="1" applyBorder="1" applyAlignment="1" applyProtection="1">
      <alignment horizontal="center" vertical="center" wrapText="1"/>
      <protection locked="0"/>
    </xf>
    <xf numFmtId="2" fontId="0" fillId="0" borderId="10" xfId="0" applyNumberFormat="1" applyBorder="1" applyAlignment="1">
      <alignment horizontal="center" vertical="center" wrapText="1"/>
    </xf>
    <xf numFmtId="2" fontId="0" fillId="4" borderId="11" xfId="0" applyNumberFormat="1" applyFill="1" applyBorder="1" applyAlignment="1">
      <alignment horizontal="center"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12" xfId="0" applyFill="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49805-9CEB-4685-B36A-7222067F9683}">
  <dimension ref="A1:F12"/>
  <sheetViews>
    <sheetView tabSelected="1" topLeftCell="A2" workbookViewId="0">
      <selection activeCell="E7" sqref="E7"/>
    </sheetView>
  </sheetViews>
  <sheetFormatPr defaultColWidth="8.7109375" defaultRowHeight="14.45"/>
  <cols>
    <col min="1" max="1" width="9.28515625" style="1" bestFit="1" customWidth="1"/>
    <col min="2" max="2" width="10.7109375" style="1" customWidth="1"/>
    <col min="3" max="3" width="14.42578125" style="1" bestFit="1" customWidth="1"/>
    <col min="4" max="4" width="16.5703125" style="1" customWidth="1"/>
    <col min="5" max="5" width="17" style="1" customWidth="1"/>
    <col min="6" max="6" width="15.85546875" style="1" customWidth="1"/>
    <col min="7" max="16384" width="8.7109375" style="1"/>
  </cols>
  <sheetData>
    <row r="1" spans="1:6" ht="14.45" customHeight="1" thickBot="1">
      <c r="A1" s="15" t="s">
        <v>0</v>
      </c>
      <c r="B1" s="17" t="s">
        <v>1</v>
      </c>
      <c r="C1" s="17"/>
      <c r="D1" s="18"/>
    </row>
    <row r="2" spans="1:6" ht="29.45" thickBot="1">
      <c r="A2" s="16"/>
      <c r="B2" s="2" t="s">
        <v>2</v>
      </c>
      <c r="C2" s="3" t="s">
        <v>3</v>
      </c>
      <c r="D2" s="4" t="s">
        <v>4</v>
      </c>
    </row>
    <row r="3" spans="1:6" ht="15" thickBot="1">
      <c r="A3" s="16"/>
      <c r="B3" s="5">
        <v>2</v>
      </c>
      <c r="C3" s="6">
        <v>10</v>
      </c>
      <c r="D3" s="7">
        <f>$B$3*C3*8.34</f>
        <v>166.8</v>
      </c>
    </row>
    <row r="4" spans="1:6" ht="33" customHeight="1" thickBot="1">
      <c r="A4" s="21" t="s">
        <v>5</v>
      </c>
      <c r="B4" s="22"/>
      <c r="C4" s="22"/>
      <c r="D4" s="23"/>
    </row>
    <row r="5" spans="1:6" ht="15" thickBot="1">
      <c r="A5" s="16" t="s">
        <v>6</v>
      </c>
      <c r="B5" s="19" t="s">
        <v>7</v>
      </c>
      <c r="C5" s="19"/>
      <c r="D5" s="19"/>
      <c r="E5" s="17"/>
      <c r="F5" s="18"/>
    </row>
    <row r="6" spans="1:6" ht="29.45" thickBot="1">
      <c r="A6" s="16"/>
      <c r="B6" s="2" t="s">
        <v>2</v>
      </c>
      <c r="C6" s="3" t="s">
        <v>8</v>
      </c>
      <c r="D6" s="3" t="s">
        <v>9</v>
      </c>
      <c r="E6" s="3" t="s">
        <v>10</v>
      </c>
      <c r="F6" s="4" t="s">
        <v>11</v>
      </c>
    </row>
    <row r="7" spans="1:6" ht="15" thickBot="1">
      <c r="A7" s="16"/>
      <c r="B7" s="5">
        <v>2</v>
      </c>
      <c r="C7" s="6">
        <v>0.1</v>
      </c>
      <c r="D7" s="6">
        <v>8</v>
      </c>
      <c r="E7" s="8">
        <f>$D$7+$C$7</f>
        <v>8.1</v>
      </c>
      <c r="F7" s="7">
        <f>$B$7*$E$7*8.34</f>
        <v>135.108</v>
      </c>
    </row>
    <row r="8" spans="1:6" ht="44.1" customHeight="1" thickBot="1">
      <c r="A8" s="12" t="s">
        <v>12</v>
      </c>
      <c r="B8" s="13"/>
      <c r="C8" s="13"/>
      <c r="D8" s="13"/>
      <c r="E8" s="13"/>
      <c r="F8" s="14"/>
    </row>
    <row r="9" spans="1:6" ht="15" thickBot="1">
      <c r="A9" s="16" t="s">
        <v>13</v>
      </c>
      <c r="B9" s="19" t="s">
        <v>14</v>
      </c>
      <c r="C9" s="19"/>
      <c r="D9" s="19"/>
      <c r="E9" s="19"/>
      <c r="F9" s="20"/>
    </row>
    <row r="10" spans="1:6" ht="29.45" thickBot="1">
      <c r="A10" s="16"/>
      <c r="B10" s="2" t="s">
        <v>2</v>
      </c>
      <c r="C10" s="3" t="s">
        <v>4</v>
      </c>
      <c r="D10" s="3" t="s">
        <v>15</v>
      </c>
      <c r="E10" s="3" t="s">
        <v>16</v>
      </c>
      <c r="F10" s="4" t="s">
        <v>17</v>
      </c>
    </row>
    <row r="11" spans="1:6" ht="15" thickBot="1">
      <c r="A11" s="16"/>
      <c r="B11" s="5">
        <v>2</v>
      </c>
      <c r="C11" s="9">
        <v>125</v>
      </c>
      <c r="D11" s="6">
        <v>7</v>
      </c>
      <c r="E11" s="10">
        <f>C11/(B11*8.34)</f>
        <v>7.49400479616307</v>
      </c>
      <c r="F11" s="11">
        <f>$E$11-$D$11</f>
        <v>0.49400479616307003</v>
      </c>
    </row>
    <row r="12" spans="1:6" ht="33" customHeight="1" thickBot="1">
      <c r="A12" s="12" t="s">
        <v>18</v>
      </c>
      <c r="B12" s="13"/>
      <c r="C12" s="13"/>
      <c r="D12" s="13"/>
      <c r="E12" s="13"/>
      <c r="F12" s="14"/>
    </row>
  </sheetData>
  <sheetProtection algorithmName="SHA-512" hashValue="SUOK3d0++JiLTGjHFEnlLPbFfmEHZdZoP36m/UD2md2qgY9lvbOmUA6r5Lxr1g7pl0c2N6ABEnN/c4PxPQjz3w==" saltValue="gX6YIR7M52OfhKHWXRDaNA==" spinCount="100000" sheet="1" objects="1" scenarios="1"/>
  <mergeCells count="9">
    <mergeCell ref="A12:F12"/>
    <mergeCell ref="A1:A3"/>
    <mergeCell ref="B1:D1"/>
    <mergeCell ref="A9:A11"/>
    <mergeCell ref="B9:F9"/>
    <mergeCell ref="A5:A7"/>
    <mergeCell ref="B5:F5"/>
    <mergeCell ref="A4:D4"/>
    <mergeCell ref="A8:F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1530E3F6B7AA41B74DDEE79226B885" ma:contentTypeVersion="18" ma:contentTypeDescription="Create a new document." ma:contentTypeScope="" ma:versionID="7daab24406a0e6b2fcddb0f21ddc16a6">
  <xsd:schema xmlns:xsd="http://www.w3.org/2001/XMLSchema" xmlns:xs="http://www.w3.org/2001/XMLSchema" xmlns:p="http://schemas.microsoft.com/office/2006/metadata/properties" xmlns:ns2="bcfcacb4-ef8c-4171-b2bd-68e64a4a5b38" xmlns:ns3="adfd91b3-bd4d-4885-9b34-1e53a11780c3" targetNamespace="http://schemas.microsoft.com/office/2006/metadata/properties" ma:root="true" ma:fieldsID="a48a540265e68357e771684e77a0fed0" ns2:_="" ns3:_="">
    <xsd:import namespace="bcfcacb4-ef8c-4171-b2bd-68e64a4a5b38"/>
    <xsd:import namespace="adfd91b3-bd4d-4885-9b34-1e53a11780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cacb4-ef8c-4171-b2bd-68e64a4a5b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911b813-a230-4b01-befd-2f84efefd6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fd91b3-bd4d-4885-9b34-1e53a11780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d5565d-c95a-477d-8f04-9b80b2ec6ed2}" ma:internalName="TaxCatchAll" ma:showField="CatchAllData" ma:web="adfd91b3-bd4d-4885-9b34-1e53a1178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fcacb4-ef8c-4171-b2bd-68e64a4a5b38">
      <Terms xmlns="http://schemas.microsoft.com/office/infopath/2007/PartnerControls"/>
    </lcf76f155ced4ddcb4097134ff3c332f>
    <TaxCatchAll xmlns="adfd91b3-bd4d-4885-9b34-1e53a11780c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044C1-6A9E-4CCC-A73B-D4312D5E858E}"/>
</file>

<file path=customXml/itemProps2.xml><?xml version="1.0" encoding="utf-8"?>
<ds:datastoreItem xmlns:ds="http://schemas.openxmlformats.org/officeDocument/2006/customXml" ds:itemID="{39DEEB9E-DB6A-44BC-B5BF-13E1C66DB034}"/>
</file>

<file path=customXml/itemProps3.xml><?xml version="1.0" encoding="utf-8"?>
<ds:datastoreItem xmlns:ds="http://schemas.openxmlformats.org/officeDocument/2006/customXml" ds:itemID="{6A1CEF1C-A81F-4B97-89C5-5A29F20D02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 Barney</dc:creator>
  <cp:keywords/>
  <dc:description/>
  <cp:lastModifiedBy/>
  <cp:revision/>
  <dcterms:created xsi:type="dcterms:W3CDTF">2024-12-05T23:43:20Z</dcterms:created>
  <dcterms:modified xsi:type="dcterms:W3CDTF">2024-12-13T16:19:38Z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0x010100381530E3F6B7AA41B74DDEE79226B885</vt:lpwstr>
  </property>
</Properties>
</file>